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9200" windowHeight="9435" tabRatio="601" activeTab="0"/>
  </bookViews>
  <sheets>
    <sheet name="свод" sheetId="1" r:id="rId1"/>
  </sheets>
  <definedNames>
    <definedName name="_xlnm.Print_Titles" localSheetId="0">'свод'!$4:$4</definedName>
    <definedName name="_xlnm.Print_Area" localSheetId="0">'свод'!$A$1:$I$52</definedName>
  </definedNames>
  <calcPr fullCalcOnLoad="1"/>
</workbook>
</file>

<file path=xl/sharedStrings.xml><?xml version="1.0" encoding="utf-8"?>
<sst xmlns="http://schemas.openxmlformats.org/spreadsheetml/2006/main" count="58" uniqueCount="55">
  <si>
    <t>Количество проведенных мероприятий (творческих: фестиваль, выставка, конкурс, смотр), ед.</t>
  </si>
  <si>
    <t>Количество разработанных документов, ед.</t>
  </si>
  <si>
    <t>Сведения</t>
  </si>
  <si>
    <t>№ п/п</t>
  </si>
  <si>
    <t>Библиотеки</t>
  </si>
  <si>
    <t>Объем фонда, ед.</t>
  </si>
  <si>
    <t>Музеи</t>
  </si>
  <si>
    <t>Число экскурсий, ед.</t>
  </si>
  <si>
    <t>Количество выставок, ед.</t>
  </si>
  <si>
    <t>Театры и филармония</t>
  </si>
  <si>
    <t>Количество новых (капитально-возобновленных) постановок, ед.</t>
  </si>
  <si>
    <t>Количество публичных выступлений,  ед.</t>
  </si>
  <si>
    <t>Число зрителей, чел.</t>
  </si>
  <si>
    <t>Центры национальных  культур</t>
  </si>
  <si>
    <t>Количество проведенных мероприятий, ед.</t>
  </si>
  <si>
    <t>Количество участников мероприятий, чел.</t>
  </si>
  <si>
    <t>Количество клубных формирований, ед.</t>
  </si>
  <si>
    <t>Количество участников в клубных формированиях, ед.</t>
  </si>
  <si>
    <t>Количество учащихся получающих стипендию (чел.)</t>
  </si>
  <si>
    <t xml:space="preserve"> Информацию о выполнении заданий по оказанию услуг  читайте  на сайте Министерства культуры Республики Марий Эл  http://mincult12.ru (раздел "Итоги работы")</t>
  </si>
  <si>
    <t>План</t>
  </si>
  <si>
    <t>Учебно-методический центр</t>
  </si>
  <si>
    <t>Архивы</t>
  </si>
  <si>
    <t>Марий Эл Телерадио</t>
  </si>
  <si>
    <t>Организации дополнительного образования</t>
  </si>
  <si>
    <t>Производство и распространение радиопрограмм, минут</t>
  </si>
  <si>
    <t>Производство и распространение телепрограмм, минут</t>
  </si>
  <si>
    <t>Объем  хранимых документов, ед.</t>
  </si>
  <si>
    <t>Вид услуги (работы)</t>
  </si>
  <si>
    <t>Научно-производственный Центр по охране и использованию памятников истории и культуры</t>
  </si>
  <si>
    <t>Марийский научно-исследовательский институт языка, литературы и истории 
им. В.М. Васильева</t>
  </si>
  <si>
    <t>Организации начального общего образования</t>
  </si>
  <si>
    <t>Организации основного общего образования</t>
  </si>
  <si>
    <t>Количество объектов культурного наследия, по которым проведены мероприятия по госохране, ед.</t>
  </si>
  <si>
    <t>Количество проведенных мероприятий (методических: семинар, конференция 
и т.д.), ед.</t>
  </si>
  <si>
    <t>Число зарегистрированных пользователей, чел.</t>
  </si>
  <si>
    <t>Количество посещений, чел.</t>
  </si>
  <si>
    <t>Число посетителей, чел.</t>
  </si>
  <si>
    <t>Организации среднего профессионального образования</t>
  </si>
  <si>
    <t>Издательский дом</t>
  </si>
  <si>
    <t>Редакция газет, шт.</t>
  </si>
  <si>
    <t>Издание журналов, шт.</t>
  </si>
  <si>
    <t>Издание книг, шт.</t>
  </si>
  <si>
    <t xml:space="preserve">% выполнения  </t>
  </si>
  <si>
    <t>к плану 
за год</t>
  </si>
  <si>
    <t>год</t>
  </si>
  <si>
    <t>Среднегодовое количество учащихся, чел.</t>
  </si>
  <si>
    <t>Количество посещений читального зала, ед.</t>
  </si>
  <si>
    <t>Проведение прикладных научных исследований, проекты</t>
  </si>
  <si>
    <t>Проведение фундаментальных научных исследований, проекты</t>
  </si>
  <si>
    <t>Количество исполненных запросов, ед.</t>
  </si>
  <si>
    <t>о выполнении учреждениями, находящимися в ведении Министерства культуры, печати и по делам национальностей Республики Марий Эл,                         
  государственных заданий на оказание государственных услуг 
(выполнение работ) за 1 полугодие 2023 г.</t>
  </si>
  <si>
    <t xml:space="preserve">1 полугодие </t>
  </si>
  <si>
    <t xml:space="preserve">Факт 
1 полугодие  </t>
  </si>
  <si>
    <t xml:space="preserve">к плану 
за 1 полугодие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</si>
</sst>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&quot;р.&quot;"/>
    <numFmt numFmtId="178" formatCode="0.000"/>
    <numFmt numFmtId="179" formatCode="0.0000"/>
    <numFmt numFmtId="180" formatCode="0.00000"/>
    <numFmt numFmtId="181" formatCode="0.0%"/>
    <numFmt numFmtId="182" formatCode="0.000000"/>
    <numFmt numFmtId="183" formatCode="0.0000000"/>
    <numFmt numFmtId="184" formatCode="0.00000000"/>
    <numFmt numFmtId="185" formatCode="#,##0.0"/>
    <numFmt numFmtId="186" formatCode="#,##0.000"/>
    <numFmt numFmtId="187" formatCode="#,##0.0000"/>
  </numFmts>
  <fonts count="50">
    <font>
      <sz val="10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4" applyFont="1" applyBorder="1" applyAlignment="1">
      <alignment horizontal="center"/>
      <protection/>
    </xf>
    <xf numFmtId="0" fontId="1" fillId="0" borderId="0" xfId="54">
      <alignment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top" wrapText="1"/>
      <protection/>
    </xf>
    <xf numFmtId="1" fontId="3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54" applyFont="1" applyFill="1">
      <alignment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0" xfId="54" applyFont="1" applyFill="1" applyBorder="1" applyAlignment="1">
      <alignment horizontal="justify" vertical="top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justify" vertical="top" wrapText="1"/>
      <protection/>
    </xf>
    <xf numFmtId="0" fontId="3" fillId="0" borderId="0" xfId="54" applyFont="1" applyBorder="1" applyAlignment="1">
      <alignment horizontal="center" vertical="justify"/>
      <protection/>
    </xf>
    <xf numFmtId="0" fontId="3" fillId="0" borderId="0" xfId="54" applyFont="1" applyAlignment="1">
      <alignment horizontal="justify"/>
      <protection/>
    </xf>
    <xf numFmtId="0" fontId="3" fillId="0" borderId="10" xfId="54" applyFont="1" applyFill="1" applyBorder="1" applyAlignment="1">
      <alignment horizontal="justify" vertical="top" wrapText="1"/>
      <protection/>
    </xf>
    <xf numFmtId="0" fontId="3" fillId="0" borderId="10" xfId="54" applyFont="1" applyFill="1" applyBorder="1" applyAlignment="1">
      <alignment vertical="top" wrapText="1"/>
      <protection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42" applyFont="1" applyBorder="1" applyAlignment="1" applyProtection="1">
      <alignment wrapText="1"/>
      <protection/>
    </xf>
    <xf numFmtId="0" fontId="7" fillId="0" borderId="0" xfId="54" applyFont="1">
      <alignment/>
      <protection/>
    </xf>
    <xf numFmtId="0" fontId="47" fillId="0" borderId="0" xfId="54" applyFont="1" applyBorder="1" applyAlignment="1">
      <alignment horizontal="center"/>
      <protection/>
    </xf>
    <xf numFmtId="0" fontId="48" fillId="33" borderId="10" xfId="54" applyFont="1" applyFill="1" applyBorder="1" applyAlignment="1">
      <alignment horizontal="center" vertical="center" wrapText="1"/>
      <protection/>
    </xf>
    <xf numFmtId="0" fontId="48" fillId="0" borderId="0" xfId="54" applyFont="1" applyBorder="1" applyAlignment="1">
      <alignment horizontal="center" vertical="justify" wrapText="1"/>
      <protection/>
    </xf>
    <xf numFmtId="0" fontId="49" fillId="0" borderId="0" xfId="54" applyFont="1">
      <alignment/>
      <protection/>
    </xf>
    <xf numFmtId="3" fontId="3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 wrapText="1"/>
      <protection/>
    </xf>
    <xf numFmtId="185" fontId="3" fillId="0" borderId="10" xfId="54" applyNumberFormat="1" applyFont="1" applyFill="1" applyBorder="1" applyAlignment="1">
      <alignment horizontal="center" vertical="center" wrapText="1"/>
      <protection/>
    </xf>
    <xf numFmtId="176" fontId="3" fillId="0" borderId="10" xfId="54" applyNumberFormat="1" applyFont="1" applyFill="1" applyBorder="1" applyAlignment="1">
      <alignment horizontal="center" vertical="center" wrapText="1"/>
      <protection/>
    </xf>
    <xf numFmtId="185" fontId="3" fillId="0" borderId="10" xfId="54" applyNumberFormat="1" applyFont="1" applyFill="1" applyBorder="1" applyAlignment="1">
      <alignment horizontal="center" vertical="center"/>
      <protection/>
    </xf>
    <xf numFmtId="176" fontId="3" fillId="0" borderId="10" xfId="54" applyNumberFormat="1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2" fillId="6" borderId="10" xfId="54" applyFont="1" applyFill="1" applyBorder="1" applyAlignment="1">
      <alignment horizontal="center" vertical="top" wrapText="1"/>
      <protection/>
    </xf>
    <xf numFmtId="0" fontId="5" fillId="0" borderId="0" xfId="42" applyFont="1" applyBorder="1" applyAlignment="1" applyProtection="1">
      <alignment horizontal="left" wrapText="1"/>
      <protection/>
    </xf>
    <xf numFmtId="0" fontId="2" fillId="6" borderId="10" xfId="54" applyFont="1" applyFill="1" applyBorder="1" applyAlignment="1">
      <alignment horizontal="center" vertical="center" wrapText="1"/>
      <protection/>
    </xf>
    <xf numFmtId="0" fontId="2" fillId="6" borderId="10" xfId="54" applyFont="1" applyFill="1" applyBorder="1" applyAlignment="1">
      <alignment horizontal="center" vertical="center"/>
      <protection/>
    </xf>
    <xf numFmtId="0" fontId="6" fillId="0" borderId="11" xfId="42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v.mari.ru/minfin" TargetMode="External" /><Relationship Id="rId2" Type="http://schemas.openxmlformats.org/officeDocument/2006/relationships/hyperlink" Target="http://mincult12.ru/results" TargetMode="External" /><Relationship Id="rId3" Type="http://schemas.openxmlformats.org/officeDocument/2006/relationships/hyperlink" Target="http://mincult12.ru/results" TargetMode="External" /><Relationship Id="rId4" Type="http://schemas.openxmlformats.org/officeDocument/2006/relationships/hyperlink" Target="http://mincult12.ru/result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56"/>
  <sheetViews>
    <sheetView tabSelected="1" view="pageBreakPreview" zoomScale="80" zoomScaleSheetLayoutView="80" zoomScalePageLayoutView="0" workbookViewId="0" topLeftCell="A1">
      <pane ySplit="5" topLeftCell="A6" activePane="bottomLeft" state="frozen"/>
      <selection pane="topLeft" activeCell="A1" sqref="A1"/>
      <selection pane="bottomLeft" activeCell="E43" sqref="E43"/>
    </sheetView>
  </sheetViews>
  <sheetFormatPr defaultColWidth="9.00390625" defaultRowHeight="12.75"/>
  <cols>
    <col min="1" max="1" width="5.00390625" style="2" customWidth="1"/>
    <col min="2" max="2" width="43.625" style="2" customWidth="1"/>
    <col min="3" max="3" width="12.625" style="2" customWidth="1"/>
    <col min="4" max="4" width="1.37890625" style="2" hidden="1" customWidth="1"/>
    <col min="5" max="5" width="12.25390625" style="21" customWidth="1"/>
    <col min="6" max="6" width="12.375" style="21" customWidth="1"/>
    <col min="7" max="7" width="10.875" style="2" customWidth="1"/>
    <col min="8" max="8" width="1.37890625" style="2" hidden="1" customWidth="1"/>
    <col min="9" max="9" width="12.125" style="21" customWidth="1"/>
    <col min="10" max="16384" width="9.125" style="2" customWidth="1"/>
  </cols>
  <sheetData>
    <row r="1" spans="1:9" ht="24.75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</row>
    <row r="2" spans="1:9" ht="64.5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1"/>
      <c r="B3" s="1"/>
      <c r="C3" s="1"/>
      <c r="D3" s="1"/>
      <c r="E3" s="18"/>
      <c r="F3" s="18"/>
      <c r="G3" s="1"/>
      <c r="H3" s="1"/>
      <c r="I3" s="18"/>
    </row>
    <row r="4" spans="1:9" ht="14.25" customHeight="1">
      <c r="A4" s="29" t="s">
        <v>3</v>
      </c>
      <c r="B4" s="29" t="s">
        <v>28</v>
      </c>
      <c r="C4" s="29" t="s">
        <v>20</v>
      </c>
      <c r="D4" s="29"/>
      <c r="E4" s="29"/>
      <c r="F4" s="29" t="s">
        <v>53</v>
      </c>
      <c r="G4" s="29" t="s">
        <v>43</v>
      </c>
      <c r="H4" s="29"/>
      <c r="I4" s="29"/>
    </row>
    <row r="5" spans="1:9" ht="59.25" customHeight="1">
      <c r="A5" s="29"/>
      <c r="B5" s="29"/>
      <c r="C5" s="23" t="s">
        <v>45</v>
      </c>
      <c r="D5" s="23"/>
      <c r="E5" s="23" t="s">
        <v>52</v>
      </c>
      <c r="F5" s="29"/>
      <c r="G5" s="23" t="s">
        <v>44</v>
      </c>
      <c r="H5" s="23"/>
      <c r="I5" s="23" t="s">
        <v>54</v>
      </c>
    </row>
    <row r="6" spans="1:9" ht="15.75" customHeight="1">
      <c r="A6" s="31" t="s">
        <v>9</v>
      </c>
      <c r="B6" s="31"/>
      <c r="C6" s="31"/>
      <c r="D6" s="31"/>
      <c r="E6" s="31"/>
      <c r="F6" s="31"/>
      <c r="G6" s="31"/>
      <c r="H6" s="31"/>
      <c r="I6" s="31"/>
    </row>
    <row r="7" spans="1:9" s="6" customFormat="1" ht="36.75" customHeight="1">
      <c r="A7" s="3">
        <v>1</v>
      </c>
      <c r="B7" s="13" t="s">
        <v>10</v>
      </c>
      <c r="C7" s="15">
        <v>22</v>
      </c>
      <c r="D7" s="15">
        <v>11</v>
      </c>
      <c r="E7" s="15">
        <v>11</v>
      </c>
      <c r="F7" s="15">
        <v>13</v>
      </c>
      <c r="G7" s="24">
        <f>F7/C7*100</f>
        <v>59.09090909090909</v>
      </c>
      <c r="H7" s="15"/>
      <c r="I7" s="24">
        <f>F7/E7*100</f>
        <v>118.18181818181819</v>
      </c>
    </row>
    <row r="8" spans="1:9" s="6" customFormat="1" ht="21.75" customHeight="1">
      <c r="A8" s="3">
        <v>2</v>
      </c>
      <c r="B8" s="8" t="s">
        <v>11</v>
      </c>
      <c r="C8" s="15">
        <v>1509</v>
      </c>
      <c r="D8" s="15">
        <v>848</v>
      </c>
      <c r="E8" s="15">
        <v>848</v>
      </c>
      <c r="F8" s="15">
        <v>1231</v>
      </c>
      <c r="G8" s="24">
        <f>F8/C8*100</f>
        <v>81.57720344599072</v>
      </c>
      <c r="H8" s="15"/>
      <c r="I8" s="24">
        <f>F8/E8*100</f>
        <v>145.16509433962264</v>
      </c>
    </row>
    <row r="9" spans="1:9" s="6" customFormat="1" ht="23.25" customHeight="1">
      <c r="A9" s="3">
        <v>3</v>
      </c>
      <c r="B9" s="13" t="s">
        <v>12</v>
      </c>
      <c r="C9" s="15">
        <v>339000</v>
      </c>
      <c r="D9" s="15"/>
      <c r="E9" s="15">
        <v>192786</v>
      </c>
      <c r="F9" s="15">
        <v>230044</v>
      </c>
      <c r="G9" s="24">
        <f>F9/C9*100</f>
        <v>67.85958702064897</v>
      </c>
      <c r="H9" s="15"/>
      <c r="I9" s="24">
        <f>F9/E9*100</f>
        <v>119.32609214362037</v>
      </c>
    </row>
    <row r="10" spans="1:9" ht="15.75" customHeight="1">
      <c r="A10" s="31" t="s">
        <v>6</v>
      </c>
      <c r="B10" s="31"/>
      <c r="C10" s="31"/>
      <c r="D10" s="31"/>
      <c r="E10" s="31"/>
      <c r="F10" s="31"/>
      <c r="G10" s="31"/>
      <c r="H10" s="31"/>
      <c r="I10" s="31"/>
    </row>
    <row r="11" spans="1:9" s="6" customFormat="1" ht="23.25" customHeight="1">
      <c r="A11" s="3">
        <v>1</v>
      </c>
      <c r="B11" s="13" t="s">
        <v>7</v>
      </c>
      <c r="C11" s="15">
        <v>5600</v>
      </c>
      <c r="D11" s="15"/>
      <c r="E11" s="15">
        <v>2740</v>
      </c>
      <c r="F11" s="15">
        <v>4239</v>
      </c>
      <c r="G11" s="24">
        <f>F11/C11*100</f>
        <v>75.69642857142857</v>
      </c>
      <c r="H11" s="24"/>
      <c r="I11" s="24">
        <f>F11/E11*100</f>
        <v>154.7080291970803</v>
      </c>
    </row>
    <row r="12" spans="1:9" s="6" customFormat="1" ht="23.25" customHeight="1">
      <c r="A12" s="3">
        <v>2</v>
      </c>
      <c r="B12" s="13" t="s">
        <v>8</v>
      </c>
      <c r="C12" s="15">
        <v>145</v>
      </c>
      <c r="D12" s="15"/>
      <c r="E12" s="15">
        <v>71</v>
      </c>
      <c r="F12" s="15">
        <v>94</v>
      </c>
      <c r="G12" s="24">
        <f>F12/C12*100</f>
        <v>64.82758620689654</v>
      </c>
      <c r="H12" s="24"/>
      <c r="I12" s="24">
        <f>F12/E12*100</f>
        <v>132.3943661971831</v>
      </c>
    </row>
    <row r="13" spans="1:9" s="6" customFormat="1" ht="23.25" customHeight="1">
      <c r="A13" s="3">
        <v>3</v>
      </c>
      <c r="B13" s="14" t="s">
        <v>37</v>
      </c>
      <c r="C13" s="15">
        <v>328000</v>
      </c>
      <c r="D13" s="15"/>
      <c r="E13" s="15">
        <v>158100</v>
      </c>
      <c r="F13" s="15">
        <v>197079</v>
      </c>
      <c r="G13" s="24">
        <f>F13/C13*100</f>
        <v>60.085060975609764</v>
      </c>
      <c r="H13" s="24"/>
      <c r="I13" s="24">
        <f>F13/E13*100</f>
        <v>124.65464895635674</v>
      </c>
    </row>
    <row r="14" spans="1:9" ht="16.5" customHeight="1">
      <c r="A14" s="31" t="s">
        <v>4</v>
      </c>
      <c r="B14" s="31"/>
      <c r="C14" s="31"/>
      <c r="D14" s="31"/>
      <c r="E14" s="31"/>
      <c r="F14" s="31"/>
      <c r="G14" s="31"/>
      <c r="H14" s="31"/>
      <c r="I14" s="31"/>
    </row>
    <row r="15" spans="1:9" s="6" customFormat="1" ht="34.5" customHeight="1">
      <c r="A15" s="3">
        <v>1</v>
      </c>
      <c r="B15" s="4" t="s">
        <v>35</v>
      </c>
      <c r="C15" s="15">
        <v>43600</v>
      </c>
      <c r="D15" s="15"/>
      <c r="E15" s="15">
        <v>24883</v>
      </c>
      <c r="F15" s="15">
        <v>29716</v>
      </c>
      <c r="G15" s="24">
        <f>F15/C15*100</f>
        <v>68.1559633027523</v>
      </c>
      <c r="H15" s="24"/>
      <c r="I15" s="24">
        <f>F15/E15*100</f>
        <v>119.42289916810674</v>
      </c>
    </row>
    <row r="16" spans="1:9" s="6" customFormat="1" ht="23.25" customHeight="1">
      <c r="A16" s="3">
        <v>2</v>
      </c>
      <c r="B16" s="4" t="s">
        <v>36</v>
      </c>
      <c r="C16" s="15">
        <v>465000</v>
      </c>
      <c r="D16" s="15"/>
      <c r="E16" s="15">
        <v>248855</v>
      </c>
      <c r="F16" s="15">
        <v>315362</v>
      </c>
      <c r="G16" s="24">
        <f>F16/C16*100</f>
        <v>67.81978494623657</v>
      </c>
      <c r="H16" s="24"/>
      <c r="I16" s="24">
        <f>F16/E16*100</f>
        <v>126.72520142251511</v>
      </c>
    </row>
    <row r="17" spans="1:9" s="6" customFormat="1" ht="23.25" customHeight="1">
      <c r="A17" s="3">
        <v>3</v>
      </c>
      <c r="B17" s="4" t="s">
        <v>5</v>
      </c>
      <c r="C17" s="15">
        <v>1442443</v>
      </c>
      <c r="D17" s="15"/>
      <c r="E17" s="15">
        <v>1442443</v>
      </c>
      <c r="F17" s="15">
        <v>1482123</v>
      </c>
      <c r="G17" s="24">
        <f>F17/C17*100</f>
        <v>102.7508885966378</v>
      </c>
      <c r="H17" s="24"/>
      <c r="I17" s="24">
        <f>F17/E17*100</f>
        <v>102.7508885966378</v>
      </c>
    </row>
    <row r="18" spans="1:9" ht="15.75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</row>
    <row r="19" spans="1:9" s="6" customFormat="1" ht="23.25" customHeight="1">
      <c r="A19" s="3">
        <v>1</v>
      </c>
      <c r="B19" s="4" t="s">
        <v>14</v>
      </c>
      <c r="C19" s="3">
        <v>340</v>
      </c>
      <c r="D19" s="3"/>
      <c r="E19" s="3">
        <v>189</v>
      </c>
      <c r="F19" s="3">
        <v>267</v>
      </c>
      <c r="G19" s="25">
        <f>F19/C19*100</f>
        <v>78.52941176470588</v>
      </c>
      <c r="H19" s="25"/>
      <c r="I19" s="25">
        <f>F19/E19*100</f>
        <v>141.26984126984127</v>
      </c>
    </row>
    <row r="20" spans="1:9" s="6" customFormat="1" ht="23.25" customHeight="1">
      <c r="A20" s="3">
        <v>2</v>
      </c>
      <c r="B20" s="4" t="s">
        <v>15</v>
      </c>
      <c r="C20" s="15">
        <v>236900</v>
      </c>
      <c r="D20" s="15"/>
      <c r="E20" s="15">
        <v>130600</v>
      </c>
      <c r="F20" s="15">
        <v>202587</v>
      </c>
      <c r="G20" s="25">
        <f>F20/C20*100</f>
        <v>85.51582946390882</v>
      </c>
      <c r="H20" s="25"/>
      <c r="I20" s="25">
        <f>F20/E20*100</f>
        <v>155.12021439509954</v>
      </c>
    </row>
    <row r="21" spans="1:9" s="6" customFormat="1" ht="23.25" customHeight="1">
      <c r="A21" s="3">
        <v>3</v>
      </c>
      <c r="B21" s="4" t="s">
        <v>16</v>
      </c>
      <c r="C21" s="3">
        <v>38</v>
      </c>
      <c r="D21" s="3"/>
      <c r="E21" s="3">
        <v>38</v>
      </c>
      <c r="F21" s="3">
        <v>38</v>
      </c>
      <c r="G21" s="25">
        <f>F21/C21*100</f>
        <v>100</v>
      </c>
      <c r="H21" s="25"/>
      <c r="I21" s="25">
        <f>F21/E21*100</f>
        <v>100</v>
      </c>
    </row>
    <row r="22" spans="1:9" s="6" customFormat="1" ht="31.5">
      <c r="A22" s="3">
        <v>4</v>
      </c>
      <c r="B22" s="4" t="s">
        <v>17</v>
      </c>
      <c r="C22" s="3">
        <v>649</v>
      </c>
      <c r="D22" s="3"/>
      <c r="E22" s="3">
        <v>649</v>
      </c>
      <c r="F22" s="3">
        <v>649</v>
      </c>
      <c r="G22" s="25">
        <f>F22/C22*100</f>
        <v>100</v>
      </c>
      <c r="H22" s="25"/>
      <c r="I22" s="25">
        <f>F22/E22*100</f>
        <v>100</v>
      </c>
    </row>
    <row r="23" spans="1:9" ht="15.75" customHeight="1">
      <c r="A23" s="31" t="s">
        <v>21</v>
      </c>
      <c r="B23" s="31"/>
      <c r="C23" s="31"/>
      <c r="D23" s="31"/>
      <c r="E23" s="31"/>
      <c r="F23" s="31"/>
      <c r="G23" s="31"/>
      <c r="H23" s="31"/>
      <c r="I23" s="31"/>
    </row>
    <row r="24" spans="1:9" s="6" customFormat="1" ht="23.25" customHeight="1">
      <c r="A24" s="3">
        <v>1</v>
      </c>
      <c r="B24" s="13" t="s">
        <v>1</v>
      </c>
      <c r="C24" s="3">
        <v>11</v>
      </c>
      <c r="D24" s="3"/>
      <c r="E24" s="3">
        <v>9</v>
      </c>
      <c r="F24" s="3">
        <v>9</v>
      </c>
      <c r="G24" s="25">
        <f>F24/C24*100</f>
        <v>81.81818181818183</v>
      </c>
      <c r="H24" s="25"/>
      <c r="I24" s="25">
        <f>F24/E24*100</f>
        <v>100</v>
      </c>
    </row>
    <row r="25" spans="1:9" s="6" customFormat="1" ht="51" customHeight="1">
      <c r="A25" s="3">
        <v>2</v>
      </c>
      <c r="B25" s="13" t="s">
        <v>34</v>
      </c>
      <c r="C25" s="3">
        <v>12</v>
      </c>
      <c r="D25" s="3"/>
      <c r="E25" s="3">
        <v>9</v>
      </c>
      <c r="F25" s="3">
        <v>12</v>
      </c>
      <c r="G25" s="25">
        <f>F25/C25*100</f>
        <v>100</v>
      </c>
      <c r="H25" s="25"/>
      <c r="I25" s="25">
        <f>F25/E25*100</f>
        <v>133.33333333333331</v>
      </c>
    </row>
    <row r="26" spans="1:9" s="6" customFormat="1" ht="50.25" customHeight="1">
      <c r="A26" s="3">
        <v>3</v>
      </c>
      <c r="B26" s="4" t="s">
        <v>0</v>
      </c>
      <c r="C26" s="3">
        <v>11</v>
      </c>
      <c r="D26" s="3"/>
      <c r="E26" s="3">
        <v>9</v>
      </c>
      <c r="F26" s="3">
        <v>13</v>
      </c>
      <c r="G26" s="25">
        <f>F26/C26*100</f>
        <v>118.18181818181819</v>
      </c>
      <c r="H26" s="25"/>
      <c r="I26" s="25">
        <f>F26/E26*100</f>
        <v>144.44444444444443</v>
      </c>
    </row>
    <row r="27" spans="1:9" ht="23.25" customHeight="1">
      <c r="A27" s="31" t="s">
        <v>31</v>
      </c>
      <c r="B27" s="31"/>
      <c r="C27" s="31"/>
      <c r="D27" s="31"/>
      <c r="E27" s="31"/>
      <c r="F27" s="31"/>
      <c r="G27" s="31"/>
      <c r="H27" s="31"/>
      <c r="I27" s="31"/>
    </row>
    <row r="28" spans="1:9" s="6" customFormat="1" ht="23.25" customHeight="1">
      <c r="A28" s="3">
        <v>1</v>
      </c>
      <c r="B28" s="4" t="s">
        <v>46</v>
      </c>
      <c r="C28" s="3">
        <v>119</v>
      </c>
      <c r="D28" s="3"/>
      <c r="E28" s="3">
        <v>108</v>
      </c>
      <c r="F28" s="3">
        <v>112</v>
      </c>
      <c r="G28" s="25">
        <f>F28/C28*100</f>
        <v>94.11764705882352</v>
      </c>
      <c r="H28" s="25"/>
      <c r="I28" s="25">
        <f>F28/E28*100</f>
        <v>103.7037037037037</v>
      </c>
    </row>
    <row r="29" spans="1:9" ht="23.25" customHeight="1">
      <c r="A29" s="31" t="s">
        <v>32</v>
      </c>
      <c r="B29" s="31"/>
      <c r="C29" s="31"/>
      <c r="D29" s="31"/>
      <c r="E29" s="31"/>
      <c r="F29" s="31"/>
      <c r="G29" s="31"/>
      <c r="H29" s="31"/>
      <c r="I29" s="31"/>
    </row>
    <row r="30" spans="1:9" s="6" customFormat="1" ht="23.25" customHeight="1">
      <c r="A30" s="3">
        <v>1</v>
      </c>
      <c r="B30" s="4" t="s">
        <v>46</v>
      </c>
      <c r="C30" s="3">
        <v>163</v>
      </c>
      <c r="D30" s="3"/>
      <c r="E30" s="3">
        <v>169</v>
      </c>
      <c r="F30" s="3">
        <v>170</v>
      </c>
      <c r="G30" s="25">
        <f>F30/C30*100</f>
        <v>104.29447852760735</v>
      </c>
      <c r="H30" s="25"/>
      <c r="I30" s="25">
        <f>F30/E30*100</f>
        <v>100.59171597633136</v>
      </c>
    </row>
    <row r="31" spans="1:9" ht="23.25" customHeight="1">
      <c r="A31" s="31" t="s">
        <v>24</v>
      </c>
      <c r="B31" s="31"/>
      <c r="C31" s="31"/>
      <c r="D31" s="31"/>
      <c r="E31" s="31"/>
      <c r="F31" s="31"/>
      <c r="G31" s="31"/>
      <c r="H31" s="31"/>
      <c r="I31" s="31"/>
    </row>
    <row r="32" spans="1:9" s="6" customFormat="1" ht="23.25" customHeight="1">
      <c r="A32" s="3">
        <v>1</v>
      </c>
      <c r="B32" s="4" t="s">
        <v>46</v>
      </c>
      <c r="C32" s="22">
        <v>2079</v>
      </c>
      <c r="D32" s="22"/>
      <c r="E32" s="22">
        <v>2082</v>
      </c>
      <c r="F32" s="22">
        <v>2077</v>
      </c>
      <c r="G32" s="26">
        <f>F32/C32*100</f>
        <v>99.90379990379991</v>
      </c>
      <c r="H32" s="26"/>
      <c r="I32" s="26">
        <f>F32/E32*100</f>
        <v>99.75984630163305</v>
      </c>
    </row>
    <row r="33" spans="1:9" ht="23.25" customHeight="1">
      <c r="A33" s="31" t="s">
        <v>38</v>
      </c>
      <c r="B33" s="31"/>
      <c r="C33" s="31"/>
      <c r="D33" s="31"/>
      <c r="E33" s="31"/>
      <c r="F33" s="31"/>
      <c r="G33" s="31"/>
      <c r="H33" s="31"/>
      <c r="I33" s="31"/>
    </row>
    <row r="34" spans="1:9" s="6" customFormat="1" ht="23.25" customHeight="1">
      <c r="A34" s="3">
        <v>1</v>
      </c>
      <c r="B34" s="4" t="s">
        <v>46</v>
      </c>
      <c r="C34" s="3">
        <v>490</v>
      </c>
      <c r="D34" s="3"/>
      <c r="E34" s="3">
        <v>499</v>
      </c>
      <c r="F34" s="3">
        <v>497</v>
      </c>
      <c r="G34" s="25">
        <f>F34/C34*100</f>
        <v>101.42857142857142</v>
      </c>
      <c r="H34" s="25"/>
      <c r="I34" s="25">
        <f>F34/E34*100</f>
        <v>99.59919839679358</v>
      </c>
    </row>
    <row r="35" spans="1:9" s="6" customFormat="1" ht="33.75" customHeight="1" hidden="1">
      <c r="A35" s="3">
        <v>4</v>
      </c>
      <c r="B35" s="4" t="s">
        <v>18</v>
      </c>
      <c r="C35" s="3">
        <v>300</v>
      </c>
      <c r="D35" s="3">
        <v>300</v>
      </c>
      <c r="E35" s="19" t="e">
        <f>#REF!</f>
        <v>#REF!</v>
      </c>
      <c r="F35" s="19" t="e">
        <f>#REF!</f>
        <v>#REF!</v>
      </c>
      <c r="G35" s="3">
        <v>300</v>
      </c>
      <c r="H35" s="3">
        <v>300</v>
      </c>
      <c r="I35" s="19" t="e">
        <f>#REF!</f>
        <v>#REF!</v>
      </c>
    </row>
    <row r="36" spans="1:9" ht="33" customHeight="1">
      <c r="A36" s="33" t="s">
        <v>29</v>
      </c>
      <c r="B36" s="33"/>
      <c r="C36" s="33"/>
      <c r="D36" s="33"/>
      <c r="E36" s="33"/>
      <c r="F36" s="33"/>
      <c r="G36" s="33"/>
      <c r="H36" s="33"/>
      <c r="I36" s="33"/>
    </row>
    <row r="37" spans="1:9" s="6" customFormat="1" ht="51.75" customHeight="1">
      <c r="A37" s="7">
        <v>1</v>
      </c>
      <c r="B37" s="13" t="s">
        <v>33</v>
      </c>
      <c r="C37" s="7">
        <v>46</v>
      </c>
      <c r="D37" s="7"/>
      <c r="E37" s="3">
        <v>20</v>
      </c>
      <c r="F37" s="3">
        <v>20</v>
      </c>
      <c r="G37" s="27">
        <f>F37/C37*100</f>
        <v>43.47826086956522</v>
      </c>
      <c r="H37" s="27"/>
      <c r="I37" s="25">
        <f>F37/E37*100</f>
        <v>100</v>
      </c>
    </row>
    <row r="38" spans="1:9" ht="20.25" customHeight="1">
      <c r="A38" s="34" t="s">
        <v>22</v>
      </c>
      <c r="B38" s="34"/>
      <c r="C38" s="34"/>
      <c r="D38" s="34"/>
      <c r="E38" s="34"/>
      <c r="F38" s="34"/>
      <c r="G38" s="34"/>
      <c r="H38" s="34"/>
      <c r="I38" s="34"/>
    </row>
    <row r="39" spans="1:9" s="6" customFormat="1" ht="23.25" customHeight="1">
      <c r="A39" s="7">
        <v>1</v>
      </c>
      <c r="B39" s="8" t="s">
        <v>27</v>
      </c>
      <c r="C39" s="22">
        <v>790391</v>
      </c>
      <c r="D39" s="22"/>
      <c r="E39" s="22">
        <v>788914</v>
      </c>
      <c r="F39" s="22">
        <v>790186</v>
      </c>
      <c r="G39" s="26">
        <f>F39/C39*100</f>
        <v>99.97406346985225</v>
      </c>
      <c r="H39" s="26"/>
      <c r="I39" s="26">
        <f>F39/E39*100</f>
        <v>100.16123430437285</v>
      </c>
    </row>
    <row r="40" spans="1:9" s="6" customFormat="1" ht="23.25" customHeight="1">
      <c r="A40" s="7">
        <v>2</v>
      </c>
      <c r="B40" s="8" t="s">
        <v>50</v>
      </c>
      <c r="C40" s="22">
        <v>5500</v>
      </c>
      <c r="D40" s="22">
        <v>2495</v>
      </c>
      <c r="E40" s="22">
        <v>2495</v>
      </c>
      <c r="F40" s="22">
        <v>2515</v>
      </c>
      <c r="G40" s="26">
        <f>F40/C40*100</f>
        <v>45.72727272727273</v>
      </c>
      <c r="H40" s="26"/>
      <c r="I40" s="24">
        <f>F40/E40*100</f>
        <v>100.80160320641282</v>
      </c>
    </row>
    <row r="41" spans="1:9" s="6" customFormat="1" ht="23.25" customHeight="1">
      <c r="A41" s="7">
        <v>3</v>
      </c>
      <c r="B41" s="8" t="s">
        <v>47</v>
      </c>
      <c r="C41" s="22">
        <v>1200</v>
      </c>
      <c r="D41" s="22"/>
      <c r="E41" s="22">
        <v>600</v>
      </c>
      <c r="F41" s="22">
        <v>650</v>
      </c>
      <c r="G41" s="26">
        <f>F41/C41*100</f>
        <v>54.166666666666664</v>
      </c>
      <c r="H41" s="26"/>
      <c r="I41" s="26">
        <f>F41/E41*100</f>
        <v>108.33333333333333</v>
      </c>
    </row>
    <row r="42" spans="1:9" ht="22.5" customHeight="1">
      <c r="A42" s="34" t="s">
        <v>23</v>
      </c>
      <c r="B42" s="34"/>
      <c r="C42" s="34"/>
      <c r="D42" s="34"/>
      <c r="E42" s="34"/>
      <c r="F42" s="34"/>
      <c r="G42" s="34"/>
      <c r="H42" s="34"/>
      <c r="I42" s="34"/>
    </row>
    <row r="43" spans="1:9" s="6" customFormat="1" ht="33.75" customHeight="1">
      <c r="A43" s="7">
        <v>1</v>
      </c>
      <c r="B43" s="8" t="s">
        <v>25</v>
      </c>
      <c r="C43" s="22">
        <v>459900</v>
      </c>
      <c r="D43" s="22" t="e">
        <v>#REF!</v>
      </c>
      <c r="E43" s="22">
        <v>229950</v>
      </c>
      <c r="F43" s="22">
        <v>229950</v>
      </c>
      <c r="G43" s="26">
        <f>F43/C43*100</f>
        <v>50</v>
      </c>
      <c r="H43" s="26"/>
      <c r="I43" s="26">
        <f>F43/E43*100</f>
        <v>100</v>
      </c>
    </row>
    <row r="44" spans="1:9" s="6" customFormat="1" ht="36.75" customHeight="1">
      <c r="A44" s="7">
        <v>2</v>
      </c>
      <c r="B44" s="8" t="s">
        <v>26</v>
      </c>
      <c r="C44" s="22">
        <v>460656</v>
      </c>
      <c r="D44" s="22" t="e">
        <v>#REF!</v>
      </c>
      <c r="E44" s="22">
        <v>230328</v>
      </c>
      <c r="F44" s="22">
        <v>230328</v>
      </c>
      <c r="G44" s="26">
        <f>F44/C44*100</f>
        <v>50</v>
      </c>
      <c r="H44" s="26"/>
      <c r="I44" s="26">
        <f>F44/E44*100</f>
        <v>100</v>
      </c>
    </row>
    <row r="45" spans="1:9" ht="22.5" customHeight="1">
      <c r="A45" s="34" t="s">
        <v>39</v>
      </c>
      <c r="B45" s="34"/>
      <c r="C45" s="34"/>
      <c r="D45" s="34"/>
      <c r="E45" s="34"/>
      <c r="F45" s="34"/>
      <c r="G45" s="34"/>
      <c r="H45" s="34"/>
      <c r="I45" s="34"/>
    </row>
    <row r="46" spans="1:9" s="6" customFormat="1" ht="23.25" customHeight="1">
      <c r="A46" s="7">
        <v>1</v>
      </c>
      <c r="B46" s="8" t="s">
        <v>40</v>
      </c>
      <c r="C46" s="22">
        <v>317200</v>
      </c>
      <c r="D46" s="22">
        <v>158600</v>
      </c>
      <c r="E46" s="22">
        <v>158600</v>
      </c>
      <c r="F46" s="22">
        <v>158600</v>
      </c>
      <c r="G46" s="26">
        <f>F46/C46*100</f>
        <v>50</v>
      </c>
      <c r="H46" s="26"/>
      <c r="I46" s="26">
        <f>F46/E46*100</f>
        <v>100</v>
      </c>
    </row>
    <row r="47" spans="1:9" s="6" customFormat="1" ht="23.25" customHeight="1">
      <c r="A47" s="7">
        <v>2</v>
      </c>
      <c r="B47" s="8" t="s">
        <v>41</v>
      </c>
      <c r="C47" s="22">
        <v>39200</v>
      </c>
      <c r="D47" s="22" t="e">
        <v>#REF!</v>
      </c>
      <c r="E47" s="22">
        <v>19600</v>
      </c>
      <c r="F47" s="22">
        <v>19600</v>
      </c>
      <c r="G47" s="26">
        <f>F47/C47*100</f>
        <v>50</v>
      </c>
      <c r="H47" s="26"/>
      <c r="I47" s="26">
        <f>F47/E47*100</f>
        <v>100</v>
      </c>
    </row>
    <row r="48" spans="1:9" s="6" customFormat="1" ht="23.25" customHeight="1">
      <c r="A48" s="7">
        <v>3</v>
      </c>
      <c r="B48" s="8" t="s">
        <v>42</v>
      </c>
      <c r="C48" s="22">
        <v>29</v>
      </c>
      <c r="D48" s="22">
        <v>14</v>
      </c>
      <c r="E48" s="22">
        <v>14</v>
      </c>
      <c r="F48" s="22">
        <v>14</v>
      </c>
      <c r="G48" s="26">
        <f>F48/C48*100</f>
        <v>48.275862068965516</v>
      </c>
      <c r="H48" s="26"/>
      <c r="I48" s="26">
        <f>F48/E48*100</f>
        <v>100</v>
      </c>
    </row>
    <row r="49" spans="1:9" ht="38.25" customHeight="1">
      <c r="A49" s="33" t="s">
        <v>30</v>
      </c>
      <c r="B49" s="33"/>
      <c r="C49" s="33"/>
      <c r="D49" s="33"/>
      <c r="E49" s="33"/>
      <c r="F49" s="33"/>
      <c r="G49" s="33"/>
      <c r="H49" s="33"/>
      <c r="I49" s="33"/>
    </row>
    <row r="50" spans="1:9" s="6" customFormat="1" ht="36.75" customHeight="1">
      <c r="A50" s="7">
        <v>1</v>
      </c>
      <c r="B50" s="13" t="s">
        <v>49</v>
      </c>
      <c r="C50" s="7">
        <v>18</v>
      </c>
      <c r="D50" s="7">
        <v>22</v>
      </c>
      <c r="E50" s="5">
        <v>18</v>
      </c>
      <c r="F50" s="5">
        <v>18</v>
      </c>
      <c r="G50" s="27">
        <f>F50/C50*100</f>
        <v>100</v>
      </c>
      <c r="H50" s="27"/>
      <c r="I50" s="25">
        <f>F50/E50*100</f>
        <v>100</v>
      </c>
    </row>
    <row r="51" spans="1:9" s="6" customFormat="1" ht="36.75" customHeight="1">
      <c r="A51" s="7">
        <v>2</v>
      </c>
      <c r="B51" s="13" t="s">
        <v>48</v>
      </c>
      <c r="C51" s="7">
        <v>6</v>
      </c>
      <c r="D51" s="7">
        <v>5</v>
      </c>
      <c r="E51" s="3">
        <v>6</v>
      </c>
      <c r="F51" s="3">
        <v>6</v>
      </c>
      <c r="G51" s="27">
        <f>F51/C51*100</f>
        <v>100</v>
      </c>
      <c r="H51" s="27"/>
      <c r="I51" s="25">
        <f>F51/E51*100</f>
        <v>100</v>
      </c>
    </row>
    <row r="52" spans="1:10" s="17" customFormat="1" ht="40.5" customHeight="1">
      <c r="A52" s="35" t="s">
        <v>19</v>
      </c>
      <c r="B52" s="35"/>
      <c r="C52" s="35"/>
      <c r="D52" s="35"/>
      <c r="E52" s="35"/>
      <c r="F52" s="35"/>
      <c r="G52" s="35"/>
      <c r="H52" s="35"/>
      <c r="I52" s="35"/>
      <c r="J52" s="16"/>
    </row>
    <row r="53" spans="1:9" ht="15.75">
      <c r="A53" s="9"/>
      <c r="B53" s="10"/>
      <c r="C53" s="11"/>
      <c r="D53" s="11"/>
      <c r="E53" s="20"/>
      <c r="F53" s="20"/>
      <c r="G53" s="11"/>
      <c r="H53" s="11"/>
      <c r="I53" s="20"/>
    </row>
    <row r="54" spans="1:21" ht="15.75">
      <c r="A54" s="9"/>
      <c r="B54" s="10"/>
      <c r="C54" s="11"/>
      <c r="D54" s="11"/>
      <c r="E54" s="20"/>
      <c r="F54" s="20"/>
      <c r="G54" s="11"/>
      <c r="H54" s="11"/>
      <c r="I54" s="20"/>
      <c r="O54" s="32"/>
      <c r="P54" s="32"/>
      <c r="Q54" s="32"/>
      <c r="R54" s="32"/>
      <c r="S54" s="32"/>
      <c r="T54" s="32"/>
      <c r="U54" s="32"/>
    </row>
    <row r="55" ht="34.5" customHeight="1"/>
    <row r="56" ht="15.75">
      <c r="B56" s="12"/>
    </row>
  </sheetData>
  <sheetProtection/>
  <mergeCells count="23">
    <mergeCell ref="A23:I23"/>
    <mergeCell ref="A27:I27"/>
    <mergeCell ref="A29:I29"/>
    <mergeCell ref="A6:I6"/>
    <mergeCell ref="C4:E4"/>
    <mergeCell ref="F4:F5"/>
    <mergeCell ref="G4:I4"/>
    <mergeCell ref="O54:U54"/>
    <mergeCell ref="A33:I33"/>
    <mergeCell ref="A36:I36"/>
    <mergeCell ref="A38:I38"/>
    <mergeCell ref="A42:I42"/>
    <mergeCell ref="A18:I18"/>
    <mergeCell ref="A31:I31"/>
    <mergeCell ref="A49:I49"/>
    <mergeCell ref="A52:I52"/>
    <mergeCell ref="A45:I45"/>
    <mergeCell ref="A1:I1"/>
    <mergeCell ref="B4:B5"/>
    <mergeCell ref="A2:I2"/>
    <mergeCell ref="A14:I14"/>
    <mergeCell ref="A4:A5"/>
    <mergeCell ref="A10:I10"/>
  </mergeCells>
  <hyperlinks>
    <hyperlink ref="A52" r:id="rId1" display="http://gov.mari.ru/minfin"/>
    <hyperlink ref="A52:I52" r:id="rId2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  <hyperlink ref="F52" r:id="rId3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  <hyperlink ref="G52:I52" r:id="rId4" display=" Информацию о выполнении заданий по оказанию услуг  читайте  на сайте Министерства культуры Республики Марий Эл  http://mincult12.ru (раздел &quot;Итоги работы&quot;)"/>
  </hyperlinks>
  <printOptions horizontalCentered="1"/>
  <pageMargins left="0.35433070866141736" right="0.35433070866141736" top="0.3937007874015748" bottom="0.1968503937007874" header="0.5118110236220472" footer="0.5118110236220472"/>
  <pageSetup horizontalDpi="600" verticalDpi="600" orientation="portrait" paperSize="9" scale="88" r:id="rId5"/>
  <rowBreaks count="2" manualBreakCount="2">
    <brk id="35" max="8" man="1"/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</dc:creator>
  <cp:keywords/>
  <dc:description/>
  <cp:lastModifiedBy>Елена В. Орехова</cp:lastModifiedBy>
  <cp:lastPrinted>2023-07-12T13:55:20Z</cp:lastPrinted>
  <dcterms:created xsi:type="dcterms:W3CDTF">2006-01-10T06:15:15Z</dcterms:created>
  <dcterms:modified xsi:type="dcterms:W3CDTF">2023-08-01T06:36:01Z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