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свод" sheetId="1" r:id="rId1"/>
  </sheets>
  <definedNames>
    <definedName name="_xlnm.Print_Titles" localSheetId="0">'свод'!$4:$4</definedName>
    <definedName name="_xlnm.Print_Area" localSheetId="0">'свод'!$A$1:$G$46</definedName>
  </definedNames>
  <calcPr fullCalcOnLoad="1"/>
</workbook>
</file>

<file path=xl/sharedStrings.xml><?xml version="1.0" encoding="utf-8"?>
<sst xmlns="http://schemas.openxmlformats.org/spreadsheetml/2006/main" count="52" uniqueCount="50">
  <si>
    <t>Количество проведенных мероприятий (методических: семинар, конференция и т.д.), ед.</t>
  </si>
  <si>
    <t>Количество проведенных мероприятий (творческих: фестиваль, выставка, конкурс, смотр), ед.</t>
  </si>
  <si>
    <t>Количество разработанных документов, ед.</t>
  </si>
  <si>
    <t>Сведения</t>
  </si>
  <si>
    <t>№ п/п</t>
  </si>
  <si>
    <t>Библиотеки</t>
  </si>
  <si>
    <t>Количество посещений, человек</t>
  </si>
  <si>
    <t>Объем фонда, ед.</t>
  </si>
  <si>
    <t>Музеи</t>
  </si>
  <si>
    <t>Число экскурсий, ед.</t>
  </si>
  <si>
    <t>Количество выставок, ед.</t>
  </si>
  <si>
    <t>Число посетителей, человек</t>
  </si>
  <si>
    <t>Театры и филармония</t>
  </si>
  <si>
    <t>Количество новых (капитально-возобновленных) постановок, ед.</t>
  </si>
  <si>
    <t>Количество публичных выступлений,  ед.</t>
  </si>
  <si>
    <t>Число зрителей, чел.</t>
  </si>
  <si>
    <t>Центры национальных  культур</t>
  </si>
  <si>
    <t>Количество проведенных мероприятий, ед.</t>
  </si>
  <si>
    <t>Количество участников мероприятий, чел.</t>
  </si>
  <si>
    <t>Количество клубных формирований, ед.</t>
  </si>
  <si>
    <t>Количество участников в клубных формированиях, ед.</t>
  </si>
  <si>
    <t>Сохранность контингента, %</t>
  </si>
  <si>
    <t>Численность обучающихся, человек</t>
  </si>
  <si>
    <t>Количество учащихся получающих стипендию (чел.)</t>
  </si>
  <si>
    <t>Проектирование, капитальный и текущий ремонты, реконструкция и строительство объектов и сооружений, ед.</t>
  </si>
  <si>
    <t xml:space="preserve"> Информацию о выполнении заданий по оказанию услуг  читайте  на сайте Министерства культуры Республики Марий Эл  http://mincult12.ru (раздел "Итоги работы")</t>
  </si>
  <si>
    <t>Число зарегистрированных пользователей, человек</t>
  </si>
  <si>
    <t>Учебно-методический центр</t>
  </si>
  <si>
    <t>Архивы</t>
  </si>
  <si>
    <t>Марий Эл Телерадио</t>
  </si>
  <si>
    <t>Организации среднего профессионального образования</t>
  </si>
  <si>
    <t>Организации дополнительного образования</t>
  </si>
  <si>
    <t>Комплексное исследование научных проблем языка, литературы, истории, социологии, археологии, этнологии, фольклора, культуры, искусства народа мари и других народов, проживающих на территории Республики Марий Эл, ед.</t>
  </si>
  <si>
    <t>Производство и распространение радиопрограмм, минут</t>
  </si>
  <si>
    <t>Производство и распространение телепрограмм, минут</t>
  </si>
  <si>
    <t>Информационные технологии и марийский язык, ед.</t>
  </si>
  <si>
    <t>Объем  хранимых документов, ед.</t>
  </si>
  <si>
    <t>Количество архивных документов, включенных в автоматизированную систему учета документов Архивного фонда РФ, ед.уч.</t>
  </si>
  <si>
    <t>Количество описанных документов, ед.уч.</t>
  </si>
  <si>
    <t>Вид услуги (работы)</t>
  </si>
  <si>
    <t>Научно-производственный Центр по охране и использованию памятников истории и культуры</t>
  </si>
  <si>
    <t xml:space="preserve">% выполнения  </t>
  </si>
  <si>
    <t>год</t>
  </si>
  <si>
    <t>1   квартал</t>
  </si>
  <si>
    <t>к плану за год</t>
  </si>
  <si>
    <t>к плану за 1 квартал</t>
  </si>
  <si>
    <t>о выполнении учреждениями, находящимися в ведении Министерства культуры,                                           печати и по делам национальностей Республики Марий Эл,                         
  государственных заданий на оказание государственных услуг (выполнение работ)
за 1 квартал 2021 года</t>
  </si>
  <si>
    <t>план</t>
  </si>
  <si>
    <t>факт 
за
1 квартал</t>
  </si>
  <si>
    <t>Марийский научно-исследовательский институт языка, литературы и истории 
им. В.М. Васильева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</si>
</sst>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&quot;р.&quot;"/>
    <numFmt numFmtId="178" formatCode="0.000"/>
    <numFmt numFmtId="179" formatCode="0.0000"/>
    <numFmt numFmtId="180" formatCode="0.00000"/>
    <numFmt numFmtId="181" formatCode="0.0%"/>
    <numFmt numFmtId="182" formatCode="0.000000"/>
    <numFmt numFmtId="183" formatCode="0.0000000"/>
    <numFmt numFmtId="184" formatCode="0.00000000"/>
  </numFmts>
  <fonts count="44"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4" applyFont="1" applyBorder="1" applyAlignment="1">
      <alignment horizontal="center"/>
      <protection/>
    </xf>
    <xf numFmtId="0" fontId="1" fillId="0" borderId="0" xfId="54">
      <alignment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top" wrapText="1"/>
      <protection/>
    </xf>
    <xf numFmtId="1" fontId="3" fillId="0" borderId="10" xfId="54" applyNumberFormat="1" applyFont="1" applyFill="1" applyBorder="1" applyAlignment="1">
      <alignment horizontal="center" vertical="center" wrapText="1"/>
      <protection/>
    </xf>
    <xf numFmtId="0" fontId="1" fillId="0" borderId="0" xfId="54" applyFont="1" applyFill="1">
      <alignment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justify" vertical="top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justify" vertical="top" wrapText="1"/>
      <protection/>
    </xf>
    <xf numFmtId="0" fontId="3" fillId="0" borderId="0" xfId="54" applyFont="1" applyBorder="1" applyAlignment="1">
      <alignment horizontal="center" vertical="justify"/>
      <protection/>
    </xf>
    <xf numFmtId="0" fontId="3" fillId="0" borderId="0" xfId="54" applyFont="1" applyBorder="1" applyAlignment="1">
      <alignment horizontal="center" vertical="justify" wrapText="1"/>
      <protection/>
    </xf>
    <xf numFmtId="1" fontId="3" fillId="0" borderId="0" xfId="54" applyNumberFormat="1" applyFont="1" applyBorder="1" applyAlignment="1">
      <alignment horizontal="center" vertical="justify"/>
      <protection/>
    </xf>
    <xf numFmtId="0" fontId="3" fillId="0" borderId="0" xfId="54" applyFont="1" applyAlignment="1">
      <alignment horizontal="justify"/>
      <protection/>
    </xf>
    <xf numFmtId="0" fontId="3" fillId="0" borderId="10" xfId="54" applyFont="1" applyFill="1" applyBorder="1" applyAlignment="1">
      <alignment horizontal="justify"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1" fontId="3" fillId="33" borderId="10" xfId="54" applyNumberFormat="1" applyFont="1" applyFill="1" applyBorder="1" applyAlignment="1">
      <alignment horizontal="center" vertical="center" wrapText="1"/>
      <protection/>
    </xf>
    <xf numFmtId="176" fontId="3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42" applyFont="1" applyBorder="1" applyAlignment="1" applyProtection="1">
      <alignment wrapText="1"/>
      <protection/>
    </xf>
    <xf numFmtId="0" fontId="7" fillId="0" borderId="0" xfId="54" applyFont="1">
      <alignment/>
      <protection/>
    </xf>
    <xf numFmtId="0" fontId="2" fillId="0" borderId="0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6" borderId="11" xfId="54" applyFont="1" applyFill="1" applyBorder="1" applyAlignment="1">
      <alignment horizontal="center" vertical="top" wrapText="1"/>
      <protection/>
    </xf>
    <xf numFmtId="0" fontId="2" fillId="6" borderId="13" xfId="54" applyFont="1" applyFill="1" applyBorder="1" applyAlignment="1">
      <alignment horizontal="center" vertical="top" wrapText="1"/>
      <protection/>
    </xf>
    <xf numFmtId="0" fontId="2" fillId="6" borderId="12" xfId="54" applyFont="1" applyFill="1" applyBorder="1" applyAlignment="1">
      <alignment horizontal="center" vertical="top" wrapText="1"/>
      <protection/>
    </xf>
    <xf numFmtId="0" fontId="5" fillId="0" borderId="0" xfId="42" applyFont="1" applyBorder="1" applyAlignment="1" applyProtection="1">
      <alignment horizontal="left" wrapText="1"/>
      <protection/>
    </xf>
    <xf numFmtId="0" fontId="2" fillId="6" borderId="11" xfId="54" applyFont="1" applyFill="1" applyBorder="1" applyAlignment="1">
      <alignment horizontal="center" vertical="center" wrapText="1"/>
      <protection/>
    </xf>
    <xf numFmtId="0" fontId="2" fillId="6" borderId="13" xfId="54" applyFont="1" applyFill="1" applyBorder="1" applyAlignment="1">
      <alignment horizontal="center" vertical="center" wrapText="1"/>
      <protection/>
    </xf>
    <xf numFmtId="0" fontId="2" fillId="6" borderId="12" xfId="54" applyFont="1" applyFill="1" applyBorder="1" applyAlignment="1">
      <alignment horizontal="center" vertical="center" wrapText="1"/>
      <protection/>
    </xf>
    <xf numFmtId="0" fontId="2" fillId="6" borderId="11" xfId="54" applyFont="1" applyFill="1" applyBorder="1" applyAlignment="1">
      <alignment horizontal="center" vertical="center"/>
      <protection/>
    </xf>
    <xf numFmtId="0" fontId="2" fillId="6" borderId="13" xfId="54" applyFont="1" applyFill="1" applyBorder="1" applyAlignment="1">
      <alignment horizontal="center" vertical="center"/>
      <protection/>
    </xf>
    <xf numFmtId="0" fontId="2" fillId="6" borderId="12" xfId="54" applyFont="1" applyFill="1" applyBorder="1" applyAlignment="1">
      <alignment horizontal="center" vertical="center"/>
      <protection/>
    </xf>
    <xf numFmtId="0" fontId="6" fillId="0" borderId="14" xfId="42" applyFont="1" applyBorder="1" applyAlignment="1" applyProtection="1">
      <alignment horizontal="left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0" fontId="2" fillId="0" borderId="16" xfId="54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v.mari.ru/minfin" TargetMode="External" /><Relationship Id="rId2" Type="http://schemas.openxmlformats.org/officeDocument/2006/relationships/hyperlink" Target="http://mincult12.ru/result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0"/>
  <sheetViews>
    <sheetView tabSelected="1" view="pageBreakPreview" zoomScale="90" zoomScaleSheetLayoutView="90" zoomScalePageLayoutView="0" workbookViewId="0" topLeftCell="A1">
      <pane ySplit="5" topLeftCell="A40" activePane="bottomLeft" state="frozen"/>
      <selection pane="topLeft" activeCell="A1" sqref="A1"/>
      <selection pane="bottomLeft" activeCell="G44" sqref="G44"/>
    </sheetView>
  </sheetViews>
  <sheetFormatPr defaultColWidth="9.00390625" defaultRowHeight="12.75"/>
  <cols>
    <col min="1" max="1" width="5.00390625" style="2" customWidth="1"/>
    <col min="2" max="2" width="41.125" style="2" customWidth="1"/>
    <col min="3" max="3" width="10.875" style="2" customWidth="1"/>
    <col min="4" max="4" width="10.625" style="2" customWidth="1"/>
    <col min="5" max="5" width="11.125" style="2" customWidth="1"/>
    <col min="6" max="6" width="10.125" style="2" customWidth="1"/>
    <col min="7" max="7" width="9.75390625" style="2" customWidth="1"/>
    <col min="8" max="16384" width="9.125" style="2" customWidth="1"/>
  </cols>
  <sheetData>
    <row r="1" spans="1:7" ht="24.75" customHeight="1">
      <c r="A1" s="24" t="s">
        <v>3</v>
      </c>
      <c r="B1" s="24"/>
      <c r="C1" s="24"/>
      <c r="D1" s="24"/>
      <c r="E1" s="24"/>
      <c r="F1" s="24"/>
      <c r="G1" s="24"/>
    </row>
    <row r="2" spans="1:7" ht="64.5" customHeight="1">
      <c r="A2" s="38" t="s">
        <v>46</v>
      </c>
      <c r="B2" s="38"/>
      <c r="C2" s="38"/>
      <c r="D2" s="38"/>
      <c r="E2" s="38"/>
      <c r="F2" s="38"/>
      <c r="G2" s="38"/>
    </row>
    <row r="3" spans="1:7" ht="15.75">
      <c r="A3" s="1"/>
      <c r="B3" s="1"/>
      <c r="C3" s="1"/>
      <c r="D3" s="1"/>
      <c r="E3" s="1"/>
      <c r="F3" s="1"/>
      <c r="G3" s="1"/>
    </row>
    <row r="4" spans="1:7" ht="14.25" customHeight="1">
      <c r="A4" s="39" t="s">
        <v>4</v>
      </c>
      <c r="B4" s="39" t="s">
        <v>39</v>
      </c>
      <c r="C4" s="25" t="s">
        <v>47</v>
      </c>
      <c r="D4" s="26"/>
      <c r="E4" s="39" t="s">
        <v>48</v>
      </c>
      <c r="F4" s="25" t="s">
        <v>41</v>
      </c>
      <c r="G4" s="26"/>
    </row>
    <row r="5" spans="1:7" ht="53.25" customHeight="1">
      <c r="A5" s="40"/>
      <c r="B5" s="40"/>
      <c r="C5" s="20" t="s">
        <v>42</v>
      </c>
      <c r="D5" s="20" t="s">
        <v>43</v>
      </c>
      <c r="E5" s="40"/>
      <c r="F5" s="20" t="s">
        <v>44</v>
      </c>
      <c r="G5" s="20" t="s">
        <v>45</v>
      </c>
    </row>
    <row r="6" spans="1:7" ht="16.5" customHeight="1">
      <c r="A6" s="27" t="s">
        <v>5</v>
      </c>
      <c r="B6" s="28"/>
      <c r="C6" s="28"/>
      <c r="D6" s="28"/>
      <c r="E6" s="28"/>
      <c r="F6" s="28"/>
      <c r="G6" s="29"/>
    </row>
    <row r="7" spans="1:7" s="6" customFormat="1" ht="34.5" customHeight="1">
      <c r="A7" s="3">
        <v>1</v>
      </c>
      <c r="B7" s="4" t="s">
        <v>26</v>
      </c>
      <c r="C7" s="21">
        <v>43400</v>
      </c>
      <c r="D7" s="21">
        <v>12500</v>
      </c>
      <c r="E7" s="21">
        <v>15617</v>
      </c>
      <c r="F7" s="19">
        <f>E7/C7*100</f>
        <v>35.983870967741936</v>
      </c>
      <c r="G7" s="19">
        <f>E7/D7*100</f>
        <v>124.936</v>
      </c>
    </row>
    <row r="8" spans="1:7" s="6" customFormat="1" ht="16.5" customHeight="1">
      <c r="A8" s="3">
        <v>2</v>
      </c>
      <c r="B8" s="4" t="s">
        <v>6</v>
      </c>
      <c r="C8" s="21">
        <v>409400</v>
      </c>
      <c r="D8" s="21">
        <v>97319</v>
      </c>
      <c r="E8" s="21">
        <v>121908</v>
      </c>
      <c r="F8" s="19">
        <f>E8/C8*100</f>
        <v>29.777234978016608</v>
      </c>
      <c r="G8" s="19">
        <f>E8/D8*100</f>
        <v>125.26639196868032</v>
      </c>
    </row>
    <row r="9" spans="1:7" s="6" customFormat="1" ht="18" customHeight="1">
      <c r="A9" s="3">
        <v>3</v>
      </c>
      <c r="B9" s="4" t="s">
        <v>7</v>
      </c>
      <c r="C9" s="21">
        <v>1442443</v>
      </c>
      <c r="D9" s="21">
        <v>1442443</v>
      </c>
      <c r="E9" s="21">
        <v>1470992</v>
      </c>
      <c r="F9" s="19">
        <f>E9/C9*100</f>
        <v>101.97921165689043</v>
      </c>
      <c r="G9" s="19">
        <f>E9/D9*100</f>
        <v>101.97921165689043</v>
      </c>
    </row>
    <row r="10" spans="1:7" ht="15.75" customHeight="1">
      <c r="A10" s="27" t="s">
        <v>8</v>
      </c>
      <c r="B10" s="28"/>
      <c r="C10" s="28"/>
      <c r="D10" s="28"/>
      <c r="E10" s="28"/>
      <c r="F10" s="28"/>
      <c r="G10" s="29"/>
    </row>
    <row r="11" spans="1:7" s="6" customFormat="1" ht="16.5" customHeight="1">
      <c r="A11" s="3">
        <v>1</v>
      </c>
      <c r="B11" s="15" t="s">
        <v>9</v>
      </c>
      <c r="C11" s="21">
        <v>5225</v>
      </c>
      <c r="D11" s="21">
        <v>675</v>
      </c>
      <c r="E11" s="21">
        <v>1247</v>
      </c>
      <c r="F11" s="19">
        <f>E11/C11*100</f>
        <v>23.86602870813397</v>
      </c>
      <c r="G11" s="19">
        <f>E11/D11*100</f>
        <v>184.74074074074073</v>
      </c>
    </row>
    <row r="12" spans="1:7" s="6" customFormat="1" ht="15.75" customHeight="1">
      <c r="A12" s="3">
        <v>2</v>
      </c>
      <c r="B12" s="15" t="s">
        <v>10</v>
      </c>
      <c r="C12" s="21">
        <v>145</v>
      </c>
      <c r="D12" s="21">
        <v>29</v>
      </c>
      <c r="E12" s="21">
        <v>50</v>
      </c>
      <c r="F12" s="19">
        <f>E12/C12*100</f>
        <v>34.48275862068966</v>
      </c>
      <c r="G12" s="19">
        <f>E12/D12*100</f>
        <v>172.41379310344826</v>
      </c>
    </row>
    <row r="13" spans="1:7" s="6" customFormat="1" ht="18" customHeight="1">
      <c r="A13" s="3">
        <v>3</v>
      </c>
      <c r="B13" s="16" t="s">
        <v>11</v>
      </c>
      <c r="C13" s="21">
        <v>437643</v>
      </c>
      <c r="D13" s="21">
        <v>66490</v>
      </c>
      <c r="E13" s="21">
        <v>61500</v>
      </c>
      <c r="F13" s="19">
        <f>E13/C13*100</f>
        <v>14.0525496809043</v>
      </c>
      <c r="G13" s="19">
        <f>E13/D13*100</f>
        <v>92.49511204692436</v>
      </c>
    </row>
    <row r="14" spans="1:7" ht="15.75" customHeight="1">
      <c r="A14" s="27" t="s">
        <v>12</v>
      </c>
      <c r="B14" s="28"/>
      <c r="C14" s="28"/>
      <c r="D14" s="28"/>
      <c r="E14" s="28"/>
      <c r="F14" s="28"/>
      <c r="G14" s="29"/>
    </row>
    <row r="15" spans="1:7" s="6" customFormat="1" ht="36.75" customHeight="1">
      <c r="A15" s="3">
        <v>1</v>
      </c>
      <c r="B15" s="15" t="s">
        <v>13</v>
      </c>
      <c r="C15" s="21">
        <v>22</v>
      </c>
      <c r="D15" s="21">
        <v>3</v>
      </c>
      <c r="E15" s="21">
        <v>5</v>
      </c>
      <c r="F15" s="19">
        <f>E15/C15*100</f>
        <v>22.727272727272727</v>
      </c>
      <c r="G15" s="19">
        <f>E15/D15*100</f>
        <v>166.66666666666669</v>
      </c>
    </row>
    <row r="16" spans="1:7" s="6" customFormat="1" ht="17.25" customHeight="1">
      <c r="A16" s="3">
        <v>2</v>
      </c>
      <c r="B16" s="8" t="s">
        <v>14</v>
      </c>
      <c r="C16" s="21">
        <v>1293</v>
      </c>
      <c r="D16" s="21">
        <v>298</v>
      </c>
      <c r="E16" s="21">
        <v>437</v>
      </c>
      <c r="F16" s="19">
        <f>E16/C16*100</f>
        <v>33.79737045630317</v>
      </c>
      <c r="G16" s="19">
        <f>E16/D16*100</f>
        <v>146.6442953020134</v>
      </c>
    </row>
    <row r="17" spans="1:7" s="6" customFormat="1" ht="19.5" customHeight="1">
      <c r="A17" s="3">
        <v>3</v>
      </c>
      <c r="B17" s="15" t="s">
        <v>15</v>
      </c>
      <c r="C17" s="21">
        <v>299423</v>
      </c>
      <c r="D17" s="21">
        <v>55860</v>
      </c>
      <c r="E17" s="21">
        <v>54837</v>
      </c>
      <c r="F17" s="19">
        <f>E17/C17*100</f>
        <v>18.314224358182237</v>
      </c>
      <c r="G17" s="19">
        <f>E17/D17*100</f>
        <v>98.16863587540279</v>
      </c>
    </row>
    <row r="18" spans="1:7" ht="15.75" customHeight="1">
      <c r="A18" s="27" t="s">
        <v>16</v>
      </c>
      <c r="B18" s="28"/>
      <c r="C18" s="28"/>
      <c r="D18" s="28"/>
      <c r="E18" s="28"/>
      <c r="F18" s="28"/>
      <c r="G18" s="29"/>
    </row>
    <row r="19" spans="1:7" s="6" customFormat="1" ht="19.5" customHeight="1">
      <c r="A19" s="3">
        <v>1</v>
      </c>
      <c r="B19" s="4" t="s">
        <v>17</v>
      </c>
      <c r="C19" s="3">
        <v>340</v>
      </c>
      <c r="D19" s="3">
        <v>68</v>
      </c>
      <c r="E19" s="3">
        <v>93</v>
      </c>
      <c r="F19" s="19">
        <f>E19/C19*100</f>
        <v>27.35294117647059</v>
      </c>
      <c r="G19" s="19">
        <f>E19/D19*100</f>
        <v>136.76470588235296</v>
      </c>
    </row>
    <row r="20" spans="1:7" s="6" customFormat="1" ht="20.25" customHeight="1">
      <c r="A20" s="3">
        <v>2</v>
      </c>
      <c r="B20" s="4" t="s">
        <v>18</v>
      </c>
      <c r="C20" s="3">
        <v>208000</v>
      </c>
      <c r="D20" s="3">
        <v>31100</v>
      </c>
      <c r="E20" s="3">
        <v>32204</v>
      </c>
      <c r="F20" s="19">
        <f>E20/C20*100</f>
        <v>15.482692307692309</v>
      </c>
      <c r="G20" s="19">
        <f>E20/D20*100</f>
        <v>103.54983922829581</v>
      </c>
    </row>
    <row r="21" spans="1:7" s="6" customFormat="1" ht="17.25" customHeight="1">
      <c r="A21" s="3">
        <v>3</v>
      </c>
      <c r="B21" s="4" t="s">
        <v>19</v>
      </c>
      <c r="C21" s="3">
        <v>38</v>
      </c>
      <c r="D21" s="3">
        <v>38</v>
      </c>
      <c r="E21" s="3">
        <v>38</v>
      </c>
      <c r="F21" s="19">
        <f>E21/C21*100</f>
        <v>100</v>
      </c>
      <c r="G21" s="19">
        <f>E21/D21*100</f>
        <v>100</v>
      </c>
    </row>
    <row r="22" spans="1:7" s="6" customFormat="1" ht="31.5">
      <c r="A22" s="3">
        <v>4</v>
      </c>
      <c r="B22" s="4" t="s">
        <v>20</v>
      </c>
      <c r="C22" s="3">
        <v>652</v>
      </c>
      <c r="D22" s="3">
        <v>652</v>
      </c>
      <c r="E22" s="3">
        <v>652</v>
      </c>
      <c r="F22" s="19">
        <f>E22/C22*100</f>
        <v>100</v>
      </c>
      <c r="G22" s="19">
        <f>E22/D22*100</f>
        <v>100</v>
      </c>
    </row>
    <row r="23" spans="1:7" ht="15.75" customHeight="1">
      <c r="A23" s="27" t="s">
        <v>27</v>
      </c>
      <c r="B23" s="28"/>
      <c r="C23" s="28"/>
      <c r="D23" s="28"/>
      <c r="E23" s="28"/>
      <c r="F23" s="28"/>
      <c r="G23" s="29"/>
    </row>
    <row r="24" spans="1:7" s="6" customFormat="1" ht="21.75" customHeight="1">
      <c r="A24" s="3">
        <v>1</v>
      </c>
      <c r="B24" s="15" t="s">
        <v>2</v>
      </c>
      <c r="C24" s="3">
        <v>11</v>
      </c>
      <c r="D24" s="3">
        <v>4</v>
      </c>
      <c r="E24" s="3">
        <v>8</v>
      </c>
      <c r="F24" s="19">
        <f>E24/C24*100</f>
        <v>72.72727272727273</v>
      </c>
      <c r="G24" s="19">
        <f>E24/D24*100</f>
        <v>200</v>
      </c>
    </row>
    <row r="25" spans="1:7" s="6" customFormat="1" ht="51" customHeight="1">
      <c r="A25" s="3">
        <v>2</v>
      </c>
      <c r="B25" s="15" t="s">
        <v>0</v>
      </c>
      <c r="C25" s="3">
        <v>12</v>
      </c>
      <c r="D25" s="3">
        <v>4</v>
      </c>
      <c r="E25" s="3">
        <v>7</v>
      </c>
      <c r="F25" s="19">
        <f>E25/C25*100</f>
        <v>58.333333333333336</v>
      </c>
      <c r="G25" s="19">
        <f>E25/D25*100</f>
        <v>175</v>
      </c>
    </row>
    <row r="26" spans="1:7" s="6" customFormat="1" ht="50.25" customHeight="1">
      <c r="A26" s="3">
        <v>3</v>
      </c>
      <c r="B26" s="4" t="s">
        <v>1</v>
      </c>
      <c r="C26" s="3">
        <v>11</v>
      </c>
      <c r="D26" s="3">
        <v>4</v>
      </c>
      <c r="E26" s="3">
        <v>10</v>
      </c>
      <c r="F26" s="19">
        <f>E26/C26*100</f>
        <v>90.9090909090909</v>
      </c>
      <c r="G26" s="19">
        <f>E26/D26*100</f>
        <v>250</v>
      </c>
    </row>
    <row r="27" spans="1:7" ht="15.75" customHeight="1">
      <c r="A27" s="27" t="s">
        <v>31</v>
      </c>
      <c r="B27" s="28"/>
      <c r="C27" s="28"/>
      <c r="D27" s="28"/>
      <c r="E27" s="28"/>
      <c r="F27" s="28"/>
      <c r="G27" s="29"/>
    </row>
    <row r="28" spans="1:7" s="6" customFormat="1" ht="20.25" customHeight="1" hidden="1">
      <c r="A28" s="3">
        <v>1</v>
      </c>
      <c r="B28" s="15" t="s">
        <v>21</v>
      </c>
      <c r="C28" s="3">
        <v>80</v>
      </c>
      <c r="D28" s="3">
        <v>80</v>
      </c>
      <c r="E28" s="18" t="e">
        <f>#REF!</f>
        <v>#REF!</v>
      </c>
      <c r="F28" s="5" t="e">
        <f>E28/C28*100</f>
        <v>#REF!</v>
      </c>
      <c r="G28" s="5" t="e">
        <f>#REF!/#REF!*100</f>
        <v>#REF!</v>
      </c>
    </row>
    <row r="29" spans="1:7" s="6" customFormat="1" ht="18" customHeight="1">
      <c r="A29" s="3">
        <v>2</v>
      </c>
      <c r="B29" s="4" t="s">
        <v>22</v>
      </c>
      <c r="C29" s="3">
        <v>2073</v>
      </c>
      <c r="D29" s="3">
        <v>2068</v>
      </c>
      <c r="E29" s="17">
        <v>2068</v>
      </c>
      <c r="F29" s="19">
        <f>E29/C29*100</f>
        <v>99.75880366618426</v>
      </c>
      <c r="G29" s="19">
        <f>E29/D29*100</f>
        <v>100</v>
      </c>
    </row>
    <row r="30" spans="1:7" ht="15.75" customHeight="1">
      <c r="A30" s="27" t="s">
        <v>30</v>
      </c>
      <c r="B30" s="28"/>
      <c r="C30" s="28"/>
      <c r="D30" s="28"/>
      <c r="E30" s="28"/>
      <c r="F30" s="28"/>
      <c r="G30" s="29"/>
    </row>
    <row r="31" spans="1:7" s="6" customFormat="1" ht="17.25" customHeight="1" hidden="1">
      <c r="A31" s="3">
        <v>1</v>
      </c>
      <c r="B31" s="15" t="s">
        <v>21</v>
      </c>
      <c r="C31" s="3">
        <v>80</v>
      </c>
      <c r="D31" s="3">
        <v>80</v>
      </c>
      <c r="E31" s="18" t="e">
        <f>#REF!</f>
        <v>#REF!</v>
      </c>
      <c r="F31" s="5" t="e">
        <f>E31/C31*100</f>
        <v>#REF!</v>
      </c>
      <c r="G31" s="5" t="e">
        <f>#REF!/#REF!*100</f>
        <v>#REF!</v>
      </c>
    </row>
    <row r="32" spans="1:7" s="6" customFormat="1" ht="18.75" customHeight="1">
      <c r="A32" s="3">
        <v>2</v>
      </c>
      <c r="B32" s="4" t="s">
        <v>22</v>
      </c>
      <c r="C32" s="3">
        <v>488</v>
      </c>
      <c r="D32" s="3">
        <v>488</v>
      </c>
      <c r="E32" s="17">
        <v>510</v>
      </c>
      <c r="F32" s="19">
        <f>E32/C32*100</f>
        <v>104.50819672131149</v>
      </c>
      <c r="G32" s="19">
        <f>E32/D32*100</f>
        <v>104.50819672131149</v>
      </c>
    </row>
    <row r="33" spans="1:7" s="6" customFormat="1" ht="33.75" customHeight="1" hidden="1">
      <c r="A33" s="3">
        <v>4</v>
      </c>
      <c r="B33" s="4" t="s">
        <v>23</v>
      </c>
      <c r="C33" s="3">
        <v>300</v>
      </c>
      <c r="D33" s="3">
        <v>300</v>
      </c>
      <c r="E33" s="17" t="e">
        <f>#REF!</f>
        <v>#REF!</v>
      </c>
      <c r="F33" s="5">
        <v>100</v>
      </c>
      <c r="G33" s="5">
        <v>100</v>
      </c>
    </row>
    <row r="34" spans="1:7" ht="33" customHeight="1">
      <c r="A34" s="31" t="s">
        <v>40</v>
      </c>
      <c r="B34" s="32"/>
      <c r="C34" s="32"/>
      <c r="D34" s="32"/>
      <c r="E34" s="32"/>
      <c r="F34" s="32"/>
      <c r="G34" s="33"/>
    </row>
    <row r="35" spans="1:7" s="6" customFormat="1" ht="51.75" customHeight="1">
      <c r="A35" s="7">
        <v>1</v>
      </c>
      <c r="B35" s="8" t="s">
        <v>24</v>
      </c>
      <c r="C35" s="7">
        <v>7</v>
      </c>
      <c r="D35" s="7">
        <v>2</v>
      </c>
      <c r="E35" s="3">
        <v>2</v>
      </c>
      <c r="F35" s="19">
        <f>E35/C35*100</f>
        <v>28.57142857142857</v>
      </c>
      <c r="G35" s="19">
        <f>E35/D35*100</f>
        <v>100</v>
      </c>
    </row>
    <row r="36" spans="1:7" ht="20.25" customHeight="1">
      <c r="A36" s="34" t="s">
        <v>28</v>
      </c>
      <c r="B36" s="35"/>
      <c r="C36" s="35"/>
      <c r="D36" s="35"/>
      <c r="E36" s="35"/>
      <c r="F36" s="35"/>
      <c r="G36" s="36"/>
    </row>
    <row r="37" spans="1:7" s="6" customFormat="1" ht="17.25" customHeight="1">
      <c r="A37" s="7">
        <v>1</v>
      </c>
      <c r="B37" s="8" t="s">
        <v>36</v>
      </c>
      <c r="C37" s="7">
        <v>766125</v>
      </c>
      <c r="D37" s="7">
        <v>763806</v>
      </c>
      <c r="E37" s="3">
        <v>764413</v>
      </c>
      <c r="F37" s="19">
        <f>E37/C37*100</f>
        <v>99.77653777125143</v>
      </c>
      <c r="G37" s="19">
        <f>E37/D37*100</f>
        <v>100.07947044144719</v>
      </c>
    </row>
    <row r="38" spans="1:7" s="6" customFormat="1" ht="66.75" customHeight="1">
      <c r="A38" s="7">
        <v>2</v>
      </c>
      <c r="B38" s="8" t="s">
        <v>37</v>
      </c>
      <c r="C38" s="7">
        <v>5174</v>
      </c>
      <c r="D38" s="7">
        <v>1378</v>
      </c>
      <c r="E38" s="3">
        <v>1612</v>
      </c>
      <c r="F38" s="19">
        <f>E38/C38*100</f>
        <v>31.155778894472363</v>
      </c>
      <c r="G38" s="19">
        <f>E38/D38*100</f>
        <v>116.98113207547169</v>
      </c>
    </row>
    <row r="39" spans="1:7" s="6" customFormat="1" ht="22.5" customHeight="1">
      <c r="A39" s="7">
        <v>3</v>
      </c>
      <c r="B39" s="8" t="s">
        <v>38</v>
      </c>
      <c r="C39" s="7">
        <v>561</v>
      </c>
      <c r="D39" s="7">
        <v>283</v>
      </c>
      <c r="E39" s="3">
        <v>284</v>
      </c>
      <c r="F39" s="19">
        <f>E39/C39*100</f>
        <v>50.623885918003566</v>
      </c>
      <c r="G39" s="19">
        <f>E39/D39*100</f>
        <v>100.35335689045937</v>
      </c>
    </row>
    <row r="40" spans="1:7" ht="22.5" customHeight="1">
      <c r="A40" s="34" t="s">
        <v>29</v>
      </c>
      <c r="B40" s="35"/>
      <c r="C40" s="35"/>
      <c r="D40" s="35"/>
      <c r="E40" s="35"/>
      <c r="F40" s="35"/>
      <c r="G40" s="36"/>
    </row>
    <row r="41" spans="1:7" s="6" customFormat="1" ht="33.75" customHeight="1">
      <c r="A41" s="7">
        <v>1</v>
      </c>
      <c r="B41" s="8" t="s">
        <v>33</v>
      </c>
      <c r="C41" s="7">
        <v>459900</v>
      </c>
      <c r="D41" s="7">
        <v>114975</v>
      </c>
      <c r="E41" s="5">
        <v>114975</v>
      </c>
      <c r="F41" s="19">
        <f>E41/C41*100</f>
        <v>25</v>
      </c>
      <c r="G41" s="19">
        <f>E41/D41*100</f>
        <v>100</v>
      </c>
    </row>
    <row r="42" spans="1:7" s="6" customFormat="1" ht="36.75" customHeight="1">
      <c r="A42" s="7">
        <v>2</v>
      </c>
      <c r="B42" s="8" t="s">
        <v>34</v>
      </c>
      <c r="C42" s="7">
        <v>460656</v>
      </c>
      <c r="D42" s="7">
        <v>115164</v>
      </c>
      <c r="E42" s="3">
        <v>115980</v>
      </c>
      <c r="F42" s="19">
        <f>E42/C42*100</f>
        <v>25.1771386891737</v>
      </c>
      <c r="G42" s="19">
        <f>E42/D42*100</f>
        <v>100.7085547566948</v>
      </c>
    </row>
    <row r="43" spans="1:7" ht="38.25" customHeight="1">
      <c r="A43" s="31" t="s">
        <v>49</v>
      </c>
      <c r="B43" s="32"/>
      <c r="C43" s="32"/>
      <c r="D43" s="32"/>
      <c r="E43" s="32"/>
      <c r="F43" s="32"/>
      <c r="G43" s="33"/>
    </row>
    <row r="44" spans="1:7" s="6" customFormat="1" ht="99.75" customHeight="1">
      <c r="A44" s="7">
        <v>1</v>
      </c>
      <c r="B44" s="8" t="s">
        <v>32</v>
      </c>
      <c r="C44" s="7">
        <v>22</v>
      </c>
      <c r="D44" s="7">
        <v>22</v>
      </c>
      <c r="E44" s="5">
        <v>22</v>
      </c>
      <c r="F44" s="19">
        <f>E44/C44*100</f>
        <v>100</v>
      </c>
      <c r="G44" s="19">
        <f>E44/D44*100</f>
        <v>100</v>
      </c>
    </row>
    <row r="45" spans="1:7" s="6" customFormat="1" ht="36.75" customHeight="1">
      <c r="A45" s="7">
        <v>2</v>
      </c>
      <c r="B45" s="8" t="s">
        <v>35</v>
      </c>
      <c r="C45" s="7">
        <v>5</v>
      </c>
      <c r="D45" s="7">
        <v>5</v>
      </c>
      <c r="E45" s="3">
        <v>5</v>
      </c>
      <c r="F45" s="19">
        <f>E45/C45*100</f>
        <v>100</v>
      </c>
      <c r="G45" s="19">
        <f>E45/D45*100</f>
        <v>100</v>
      </c>
    </row>
    <row r="46" spans="1:8" s="23" customFormat="1" ht="27.75" customHeight="1">
      <c r="A46" s="37" t="s">
        <v>25</v>
      </c>
      <c r="B46" s="37"/>
      <c r="C46" s="37"/>
      <c r="D46" s="37"/>
      <c r="E46" s="37"/>
      <c r="F46" s="37"/>
      <c r="G46" s="37"/>
      <c r="H46" s="22"/>
    </row>
    <row r="47" spans="1:7" ht="15.75">
      <c r="A47" s="9"/>
      <c r="B47" s="10"/>
      <c r="C47" s="11"/>
      <c r="D47" s="11"/>
      <c r="E47" s="12"/>
      <c r="F47" s="13"/>
      <c r="G47" s="13"/>
    </row>
    <row r="48" spans="1:19" ht="15.75">
      <c r="A48" s="9"/>
      <c r="B48" s="10"/>
      <c r="C48" s="11"/>
      <c r="D48" s="11"/>
      <c r="E48" s="12"/>
      <c r="F48" s="13"/>
      <c r="G48" s="13"/>
      <c r="M48" s="30"/>
      <c r="N48" s="30"/>
      <c r="O48" s="30"/>
      <c r="P48" s="30"/>
      <c r="Q48" s="30"/>
      <c r="R48" s="30"/>
      <c r="S48" s="30"/>
    </row>
    <row r="49" ht="34.5" customHeight="1"/>
    <row r="50" ht="15.75">
      <c r="B50" s="14"/>
    </row>
  </sheetData>
  <sheetProtection/>
  <mergeCells count="20">
    <mergeCell ref="A2:G2"/>
    <mergeCell ref="A6:G6"/>
    <mergeCell ref="A10:G10"/>
    <mergeCell ref="A14:G14"/>
    <mergeCell ref="A18:G18"/>
    <mergeCell ref="A23:G23"/>
    <mergeCell ref="C4:D4"/>
    <mergeCell ref="A4:A5"/>
    <mergeCell ref="B4:B5"/>
    <mergeCell ref="E4:E5"/>
    <mergeCell ref="A1:G1"/>
    <mergeCell ref="F4:G4"/>
    <mergeCell ref="A27:G27"/>
    <mergeCell ref="M48:S48"/>
    <mergeCell ref="A30:G30"/>
    <mergeCell ref="A34:G34"/>
    <mergeCell ref="A36:G36"/>
    <mergeCell ref="A40:G40"/>
    <mergeCell ref="A43:G43"/>
    <mergeCell ref="A46:G46"/>
  </mergeCells>
  <hyperlinks>
    <hyperlink ref="A46" r:id="rId1" display="http://gov.mari.ru/minfin"/>
    <hyperlink ref="A46:F46" r:id="rId2" display=" Информацию о выполнении заданий по оказанию услуг  читайте  на сайте Министерства культуры Республики Марий Эл  http://mincult12.ru (раздел &quot;Итоги работы&quot;)"/>
  </hyperlink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portrait" paperSize="9" scale="94" r:id="rId3"/>
  <rowBreaks count="2" manualBreakCount="2">
    <brk id="35" max="6" man="1"/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</dc:creator>
  <cp:keywords/>
  <dc:description/>
  <cp:lastModifiedBy>Елена В. Орехова</cp:lastModifiedBy>
  <cp:lastPrinted>2021-04-28T05:37:55Z</cp:lastPrinted>
  <dcterms:created xsi:type="dcterms:W3CDTF">2006-01-10T06:15:15Z</dcterms:created>
  <dcterms:modified xsi:type="dcterms:W3CDTF">2021-04-28T05:42:08Z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